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/>
  </bookViews>
  <sheets>
    <sheet name="GCP" sheetId="1" r:id="rId1"/>
    <sheet name="Instructivo_GCP" sheetId="3" r:id="rId2"/>
  </sheets>
  <calcPr calcId="144525"/>
</workbook>
</file>

<file path=xl/calcChain.xml><?xml version="1.0" encoding="utf-8"?>
<calcChain xmlns="http://schemas.openxmlformats.org/spreadsheetml/2006/main">
  <c r="H33" i="1"/>
  <c r="H32"/>
  <c r="H31"/>
  <c r="H30"/>
  <c r="H29"/>
  <c r="H28"/>
  <c r="H27"/>
  <c r="H26"/>
  <c r="H25"/>
  <c r="H24"/>
  <c r="H23"/>
  <c r="H22"/>
  <c r="H21"/>
  <c r="H20"/>
  <c r="H17" s="1"/>
  <c r="H19"/>
  <c r="H18"/>
  <c r="H15"/>
  <c r="H14"/>
  <c r="H13"/>
  <c r="H12"/>
  <c r="H11"/>
  <c r="H10"/>
  <c r="H7"/>
  <c r="H6"/>
  <c r="H5"/>
  <c r="G29"/>
  <c r="G24"/>
  <c r="G21"/>
  <c r="G17"/>
  <c r="G8"/>
  <c r="G4" s="1"/>
  <c r="G3" s="1"/>
  <c r="G5"/>
  <c r="F29"/>
  <c r="F24"/>
  <c r="F21"/>
  <c r="F17"/>
  <c r="F8"/>
  <c r="F5"/>
  <c r="F4" s="1"/>
  <c r="F3" s="1"/>
  <c r="E33"/>
  <c r="E32"/>
  <c r="E31"/>
  <c r="E30"/>
  <c r="E29" s="1"/>
  <c r="E28"/>
  <c r="E27"/>
  <c r="E24" s="1"/>
  <c r="E26"/>
  <c r="E25"/>
  <c r="E23"/>
  <c r="E21" s="1"/>
  <c r="E22"/>
  <c r="E20"/>
  <c r="E19"/>
  <c r="E17" s="1"/>
  <c r="E18"/>
  <c r="E16"/>
  <c r="H16" s="1"/>
  <c r="E15"/>
  <c r="E14"/>
  <c r="E13"/>
  <c r="E12"/>
  <c r="E11"/>
  <c r="E10"/>
  <c r="E9"/>
  <c r="H9" s="1"/>
  <c r="E7"/>
  <c r="E5" s="1"/>
  <c r="E6"/>
  <c r="D29"/>
  <c r="D24"/>
  <c r="D21"/>
  <c r="D17"/>
  <c r="D8"/>
  <c r="D4" s="1"/>
  <c r="D3" s="1"/>
  <c r="D5"/>
  <c r="C29"/>
  <c r="C24"/>
  <c r="C21"/>
  <c r="C17"/>
  <c r="C8"/>
  <c r="C5"/>
  <c r="C4"/>
  <c r="C3" s="1"/>
  <c r="H8" l="1"/>
  <c r="E8"/>
  <c r="H4"/>
  <c r="H3" s="1"/>
  <c r="E4"/>
  <c r="E3" s="1"/>
</calcChain>
</file>

<file path=xl/sharedStrings.xml><?xml version="1.0" encoding="utf-8"?>
<sst xmlns="http://schemas.openxmlformats.org/spreadsheetml/2006/main" count="76" uniqueCount="76">
  <si>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</si>
  <si>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</si>
  <si>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</si>
  <si>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</si>
  <si>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</si>
  <si>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</si>
  <si>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</si>
  <si>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</si>
  <si>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</si>
  <si>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</si>
  <si>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</si>
  <si>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</si>
  <si>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</si>
  <si>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</si>
  <si>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</si>
  <si>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</si>
  <si>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</si>
  <si>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</si>
  <si>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</si>
  <si>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</si>
  <si>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</si>
  <si>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</si>
  <si>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</si>
  <si>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</si>
  <si>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</si>
  <si>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</si>
  <si>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</si>
  <si>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</si>
  <si>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</si>
  <si>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</si>
  <si>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</si>
  <si>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</si>
  <si>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</si>
  <si>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</si>
  <si>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</si>
  <si>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</si>
  <si>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</si>
  <si>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</si>
  <si>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</si>
  <si>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</si>
  <si>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</si>
  <si>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</si>
  <si>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</si>
  <si>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</si>
  <si>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</si>
  <si>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</si>
  <si>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</si>
  <si>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</si>
  <si>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</si>
  <si>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</si>
  <si>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</si>
  <si>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</si>
  <si>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</si>
  <si>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</si>
  <si>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</si>
  <si>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</si>
  <si>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</si>
  <si>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</si>
  <si>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</si>
  <si>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</si>
  <si>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</si>
  <si>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</si>
  <si>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</si>
  <si>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</si>
  <si>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</si>
  <si>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</si>
  <si>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</si>
  <si>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</si>
  <si>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</si>
  <si>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</si>
  <si>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</si>
  <si>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</si>
  <si>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</si>
  <si>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</si>
  <si>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</si>
  <si>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JUNTA MUNICIPAL DE AGUA POTABLE Y ALCANTARILLADO DE SAN FELIPE, GTO.
GASTO POR CATEGORÍA PROGRAMÁTICA
DEL 1 DE ENERO AL AL 31 DE MARZO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</si>
</sst>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abSelected="1" zoomScaleSheetLayoutView="90" workbookViewId="0">
      <pane ySplit="2" topLeftCell="A27" activePane="bottomLeft" state="frozen"/>
      <selection pane="bottomLeft" activeCell="A35" sqref="A35"/>
    </sheetView>
  </sheetViews>
  <sheetFormatPr baseColWidth="10" defaultRowHeight="11.25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>
      <c r="A1" s="45" t="s">
        <v>75</v>
      </c>
      <c r="B1" s="46"/>
      <c r="C1" s="46"/>
      <c r="D1" s="46"/>
      <c r="E1" s="46"/>
      <c r="F1" s="46"/>
      <c r="G1" s="46"/>
      <c r="H1" s="47"/>
    </row>
    <row r="2" spans="1:8" ht="24.95" customHeight="1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>
      <c r="A3" s="3">
        <v>900001</v>
      </c>
      <c r="B3" s="4" t="s">
        <v>2</v>
      </c>
      <c r="C3" s="5">
        <f t="shared" ref="C3:H3" si="0">SUM(C4,C31,C32,C33)</f>
        <v>31926122.639999997</v>
      </c>
      <c r="D3" s="5">
        <f t="shared" si="0"/>
        <v>8863216.6300000008</v>
      </c>
      <c r="E3" s="5">
        <f t="shared" si="0"/>
        <v>40789339.269999996</v>
      </c>
      <c r="F3" s="5">
        <f t="shared" si="0"/>
        <v>5277545.92</v>
      </c>
      <c r="G3" s="5">
        <f t="shared" si="0"/>
        <v>5277545.92</v>
      </c>
      <c r="H3" s="6">
        <f t="shared" si="0"/>
        <v>35511793.349999994</v>
      </c>
    </row>
    <row r="4" spans="1:8">
      <c r="A4" s="7">
        <v>900002</v>
      </c>
      <c r="B4" s="13" t="s">
        <v>60</v>
      </c>
      <c r="C4" s="10">
        <f t="shared" ref="C4:H4" si="1">SUM(C5,C8,C17,C21,C24,C29)</f>
        <v>31926122.639999997</v>
      </c>
      <c r="D4" s="10">
        <f t="shared" si="1"/>
        <v>8863216.6300000008</v>
      </c>
      <c r="E4" s="10">
        <f t="shared" si="1"/>
        <v>40789339.269999996</v>
      </c>
      <c r="F4" s="10">
        <f t="shared" si="1"/>
        <v>5277545.92</v>
      </c>
      <c r="G4" s="10">
        <f t="shared" si="1"/>
        <v>5277545.92</v>
      </c>
      <c r="H4" s="11">
        <f t="shared" si="1"/>
        <v>35511793.349999994</v>
      </c>
    </row>
    <row r="5" spans="1:8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>
      <c r="A8" s="7">
        <v>900004</v>
      </c>
      <c r="B8" s="12" t="s">
        <v>10</v>
      </c>
      <c r="C8" s="8">
        <f t="shared" ref="C8:H8" si="3">SUM(C9:C16)</f>
        <v>31926122.639999997</v>
      </c>
      <c r="D8" s="8">
        <f t="shared" si="3"/>
        <v>8863216.6300000008</v>
      </c>
      <c r="E8" s="8">
        <f t="shared" si="3"/>
        <v>40789339.269999996</v>
      </c>
      <c r="F8" s="8">
        <f t="shared" si="3"/>
        <v>5277545.92</v>
      </c>
      <c r="G8" s="8">
        <f t="shared" si="3"/>
        <v>5277545.92</v>
      </c>
      <c r="H8" s="9">
        <f t="shared" si="3"/>
        <v>35511793.349999994</v>
      </c>
    </row>
    <row r="9" spans="1:8">
      <c r="A9" s="19" t="s">
        <v>38</v>
      </c>
      <c r="B9" s="20" t="s">
        <v>11</v>
      </c>
      <c r="C9" s="21">
        <v>31595253.649999999</v>
      </c>
      <c r="D9" s="21">
        <v>7363843.6200000001</v>
      </c>
      <c r="E9" s="21">
        <f t="shared" ref="E9:E16" si="4">D9+C9</f>
        <v>38959097.269999996</v>
      </c>
      <c r="F9" s="21">
        <v>5277545.92</v>
      </c>
      <c r="G9" s="21">
        <v>5277545.92</v>
      </c>
      <c r="H9" s="22">
        <f t="shared" ref="H9:H16" si="5">E9-F9</f>
        <v>33681551.349999994</v>
      </c>
    </row>
    <row r="10" spans="1:8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>
      <c r="A16" s="19" t="s">
        <v>45</v>
      </c>
      <c r="B16" s="20" t="s">
        <v>18</v>
      </c>
      <c r="C16" s="21">
        <v>330868.99</v>
      </c>
      <c r="D16" s="21">
        <v>1499373.01</v>
      </c>
      <c r="E16" s="21">
        <f t="shared" si="4"/>
        <v>1830242</v>
      </c>
      <c r="F16" s="21">
        <v>0</v>
      </c>
      <c r="G16" s="21">
        <v>0</v>
      </c>
      <c r="H16" s="22">
        <f t="shared" si="5"/>
        <v>1830242</v>
      </c>
    </row>
    <row r="17" spans="1:8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>
      <c r="A25" s="19" t="s">
        <v>51</v>
      </c>
      <c r="B25" s="20" t="s">
        <v>27</v>
      </c>
      <c r="C25" s="21">
        <v>0</v>
      </c>
      <c r="D25" s="21">
        <v>0</v>
      </c>
      <c r="E25" s="21">
        <f>D25+C25</f>
        <v>0</v>
      </c>
      <c r="F25" s="21">
        <v>0</v>
      </c>
      <c r="G25" s="21">
        <v>0</v>
      </c>
      <c r="H25" s="22">
        <f>E25-F25</f>
        <v>0</v>
      </c>
    </row>
    <row r="26" spans="1:8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>
      <c r="A34" s="28"/>
      <c r="B34" s="28"/>
      <c r="C34" s="28"/>
      <c r="D34" s="28"/>
      <c r="E34" s="29"/>
      <c r="F34" s="30"/>
      <c r="G34" s="30"/>
      <c r="H34" s="30"/>
    </row>
    <row r="35" spans="1:8">
      <c r="A35" s="31"/>
      <c r="B35" s="32"/>
      <c r="C35" s="32"/>
      <c r="D35" s="33"/>
      <c r="E35" s="29"/>
      <c r="F35" s="30"/>
      <c r="G35" s="30"/>
      <c r="H35" s="30"/>
    </row>
    <row r="36" spans="1:8">
      <c r="A36" s="34"/>
      <c r="B36" s="35"/>
      <c r="C36" s="35"/>
      <c r="D36" s="36"/>
      <c r="E36" s="29"/>
      <c r="F36" s="30"/>
      <c r="G36" s="30"/>
      <c r="H36" s="30"/>
    </row>
    <row r="37" spans="1:8">
      <c r="A37" s="35"/>
      <c r="B37" s="37"/>
      <c r="C37" s="35"/>
      <c r="D37" s="35"/>
      <c r="E37" s="29"/>
      <c r="F37" s="30"/>
      <c r="G37" s="30"/>
      <c r="H37" s="30"/>
    </row>
    <row r="38" spans="1:8">
      <c r="A38" s="34"/>
      <c r="B38" s="35"/>
      <c r="C38" s="35"/>
      <c r="D38" s="35"/>
      <c r="E38" s="29"/>
      <c r="F38" s="30"/>
      <c r="G38" s="30"/>
      <c r="H38" s="30"/>
    </row>
    <row r="39" spans="1:8">
      <c r="A39" s="34"/>
      <c r="B39" s="35"/>
      <c r="C39" s="34"/>
      <c r="D39" s="38"/>
      <c r="E39" s="29"/>
      <c r="F39" s="30"/>
      <c r="G39" s="30"/>
      <c r="H39" s="30"/>
    </row>
    <row r="40" spans="1:8">
      <c r="A40" s="34"/>
      <c r="B40" s="39"/>
      <c r="C40" s="40"/>
      <c r="D40" s="41"/>
      <c r="E40" s="29"/>
      <c r="F40" s="30"/>
      <c r="G40" s="30"/>
      <c r="H40" s="30"/>
    </row>
  </sheetData>
  <sheetProtection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/>
  <cols>
    <col min="1" max="1" width="116.42578125" style="42" customWidth="1"/>
    <col min="2" max="16384" width="11.42578125" style="42"/>
  </cols>
  <sheetData>
    <row r="1" spans="1:1">
      <c r="A1" s="14" t="s">
        <v>61</v>
      </c>
    </row>
    <row r="2" spans="1:1">
      <c r="A2" s="43" t="s">
        <v>74</v>
      </c>
    </row>
    <row r="3" spans="1:1">
      <c r="A3" s="43" t="s">
        <v>67</v>
      </c>
    </row>
    <row r="4" spans="1:1">
      <c r="A4" s="43" t="s">
        <v>68</v>
      </c>
    </row>
    <row r="5" spans="1:1">
      <c r="A5" s="43" t="s">
        <v>69</v>
      </c>
    </row>
    <row r="6" spans="1:1" ht="22.5">
      <c r="A6" s="43" t="s">
        <v>70</v>
      </c>
    </row>
    <row r="7" spans="1:1" ht="33.75">
      <c r="A7" s="43" t="s">
        <v>71</v>
      </c>
    </row>
    <row r="8" spans="1:1" ht="22.5">
      <c r="A8" s="43" t="s">
        <v>72</v>
      </c>
    </row>
    <row r="9" spans="1:1">
      <c r="A9" s="43" t="s">
        <v>73</v>
      </c>
    </row>
    <row r="10" spans="1:1">
      <c r="A10" s="43"/>
    </row>
    <row r="11" spans="1:1">
      <c r="A11" s="15" t="s">
        <v>62</v>
      </c>
    </row>
    <row r="12" spans="1:1">
      <c r="A12" s="43" t="s">
        <v>65</v>
      </c>
    </row>
    <row r="13" spans="1:1">
      <c r="A13" s="43"/>
    </row>
    <row r="14" spans="1:1">
      <c r="A14" s="15" t="s">
        <v>63</v>
      </c>
    </row>
    <row r="15" spans="1:1" ht="33.75">
      <c r="A15" s="44" t="s">
        <v>64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2018-04-17T23:34:22Z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